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SAT\SG\BACO\SUIVI AFFAIRES 2025\PETIT Mélanie\1_ CONSULTATIONS\B25-07206 - Points fraicheurs\2_ DCE\B25-07206 - LOT 1\"/>
    </mc:Choice>
  </mc:AlternateContent>
  <bookViews>
    <workbookView xWindow="0" yWindow="0" windowWidth="19200" windowHeight="6465"/>
  </bookViews>
  <sheets>
    <sheet name="GRILLE TARIFAIR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C73" i="1" l="1"/>
  <c r="C74" i="1" s="1"/>
  <c r="F61" i="1" l="1"/>
  <c r="F62" i="1"/>
  <c r="D63" i="1"/>
  <c r="F63" i="1"/>
  <c r="F64" i="1"/>
  <c r="F65" i="1"/>
  <c r="G50" i="1"/>
  <c r="G49" i="1"/>
  <c r="G48" i="1"/>
  <c r="G39" i="1"/>
  <c r="G38" i="1"/>
  <c r="G37" i="1"/>
  <c r="G28" i="1"/>
  <c r="G27" i="1"/>
  <c r="G26" i="1"/>
  <c r="G16" i="1"/>
  <c r="G17" i="1"/>
  <c r="G15" i="1"/>
  <c r="F67" i="1" l="1"/>
  <c r="F66" i="1"/>
  <c r="C72" i="1" s="1"/>
  <c r="G40" i="1"/>
  <c r="G41" i="1" s="1"/>
  <c r="G29" i="1"/>
  <c r="G30" i="1" s="1"/>
  <c r="G51" i="1"/>
  <c r="G52" i="1" s="1"/>
  <c r="G19" i="1" l="1"/>
</calcChain>
</file>

<file path=xl/sharedStrings.xml><?xml version="1.0" encoding="utf-8"?>
<sst xmlns="http://schemas.openxmlformats.org/spreadsheetml/2006/main" count="104" uniqueCount="38">
  <si>
    <t>Désignation</t>
  </si>
  <si>
    <t>Unité</t>
  </si>
  <si>
    <t>POINT FRAICHEUR 1</t>
  </si>
  <si>
    <t>Statut</t>
  </si>
  <si>
    <t>Ferme</t>
  </si>
  <si>
    <t>Optionnel</t>
  </si>
  <si>
    <t>Conception et proposition d’aménagements « points fraicheurs » extérieurs</t>
  </si>
  <si>
    <t>Mise en œuvre de l’aménagement validé par le CEA (incluant la fourniture du mobilier, les plantations, etc.)</t>
  </si>
  <si>
    <t>m²</t>
  </si>
  <si>
    <t>Entretien du point fraicheur pendant un an, à l’issue des plantations</t>
  </si>
  <si>
    <t>Quantité</t>
  </si>
  <si>
    <t>Provision pour compléments d'aménagement allant au-delà des préconisations de la SEPANT*</t>
  </si>
  <si>
    <t>*Ces compléments pourront être proposés par le titulaire lors de la phase de conception (poste 1) et seront soumis à validation du CEA.</t>
  </si>
  <si>
    <t>MONTANT PLAFOND DU POINT FRAICHEUR 1</t>
  </si>
  <si>
    <t>Forfait</t>
  </si>
  <si>
    <t>Prix unitaire
(en €HT)</t>
  </si>
  <si>
    <t>TOTAL
(en €HT)</t>
  </si>
  <si>
    <t>5% du montant HT du point fraicheur</t>
  </si>
  <si>
    <t>POINT FRAICHEUR 2</t>
  </si>
  <si>
    <t>MONTANT PLAFOND DU POINT FRAICHEUR 2</t>
  </si>
  <si>
    <t>POINT FRAICHEUR 3</t>
  </si>
  <si>
    <t>MONTANT PLAFOND DU POINT FRAICHEUR 3</t>
  </si>
  <si>
    <t>POINT FRAICHEUR 4</t>
  </si>
  <si>
    <t>BORDEREAU DE PRIX UNITAIRES</t>
  </si>
  <si>
    <t>Conception et proposition d’un aménagement « points fraicheurs » extérieur</t>
  </si>
  <si>
    <r>
      <t xml:space="preserve">Mise en œuvre d'un aménagement (incluant la fourniture du mobilier, les plantations, etc.) </t>
    </r>
    <r>
      <rPr>
        <b/>
        <sz val="11"/>
        <color theme="1"/>
        <rFont val="Calibri"/>
        <family val="2"/>
        <scheme val="minor"/>
      </rPr>
      <t>&lt; 100m²</t>
    </r>
  </si>
  <si>
    <r>
      <t xml:space="preserve">Mise en œuvre d'un aménagement (incluant la fourniture du mobilier, les plantations, etc.) </t>
    </r>
    <r>
      <rPr>
        <b/>
        <sz val="11"/>
        <color theme="1"/>
        <rFont val="Calibri"/>
        <family val="2"/>
        <scheme val="minor"/>
      </rPr>
      <t>&gt; 100m²</t>
    </r>
  </si>
  <si>
    <r>
      <t>Entretien d'un point fraicheur pendant un an</t>
    </r>
    <r>
      <rPr>
        <b/>
        <sz val="11"/>
        <color theme="1"/>
        <rFont val="Calibri"/>
        <family val="2"/>
        <scheme val="minor"/>
      </rPr>
      <t xml:space="preserve"> &lt; 100 m²</t>
    </r>
  </si>
  <si>
    <r>
      <t>Entretien d'un point fraicheur pendant un an</t>
    </r>
    <r>
      <rPr>
        <b/>
        <sz val="11"/>
        <color theme="1"/>
        <rFont val="Calibri"/>
        <family val="2"/>
        <scheme val="minor"/>
      </rPr>
      <t xml:space="preserve"> &gt; 100 m²</t>
    </r>
  </si>
  <si>
    <t>MONTANT PLAFOND DES PRESTATIONS SUR BPU</t>
  </si>
  <si>
    <t>5% du montant plafond HT</t>
  </si>
  <si>
    <t>*Ces compléments pourront être proposés par le titulaire lors de la phase de conception du point fraicheur et seront soumis à validation du CEA.</t>
  </si>
  <si>
    <t>PRESTATIONS FORFAITAIRES</t>
  </si>
  <si>
    <t>Montant total prestations sur BPU</t>
  </si>
  <si>
    <t>Montant total provision (5%)</t>
  </si>
  <si>
    <t>MONTANT PLAFOND DE L'ACCORD CADRE (en €HT)</t>
  </si>
  <si>
    <t>MONTANT PLAFOND DU POINT FRAICHEUR 4</t>
  </si>
  <si>
    <r>
      <t xml:space="preserve">Quantité </t>
    </r>
    <r>
      <rPr>
        <b/>
        <sz val="10"/>
        <color theme="0"/>
        <rFont val="Arial"/>
        <family val="2"/>
      </rPr>
      <t xml:space="preserve">totale </t>
    </r>
    <r>
      <rPr>
        <b/>
        <sz val="10"/>
        <color rgb="FFFFFFFF"/>
        <rFont val="Arial"/>
        <family val="2"/>
      </rPr>
      <t>estimée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</si>
</sst>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b/>
      <sz val="11"/>
      <color rgb="FFC00000"/>
      <name val="Calibri"/>
      <family val="2"/>
      <scheme val="minor"/>
    </font>
    <font>
      <sz val="10"/>
      <color theme="1"/>
      <name val="Wingdings"/>
      <charset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595959"/>
        <bgColor indexed="64"/>
      </patternFill>
    </fill>
    <fill>
      <patternFill patternType="solid">
        <fgColor rgb="FFFFE5E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3" borderId="0" xfId="0" applyFill="1"/>
    <xf numFmtId="0" fontId="3" fillId="3" borderId="0" xfId="0" applyFont="1" applyFill="1" applyAlignment="1">
      <alignment vertical="center"/>
    </xf>
    <xf numFmtId="0" fontId="4" fillId="0" borderId="0" xfId="0" applyFont="1" applyAlignment="1">
      <alignment horizontal="justify" vertical="center"/>
    </xf>
    <xf numFmtId="0" fontId="8" fillId="0" borderId="0" xfId="0" applyFont="1" applyFill="1" applyBorder="1" applyAlignment="1">
      <alignment vertical="center"/>
    </xf>
    <xf numFmtId="0" fontId="7" fillId="4" borderId="0" xfId="0" applyFont="1" applyFill="1"/>
    <xf numFmtId="44" fontId="5" fillId="4" borderId="10" xfId="0" applyNumberFormat="1" applyFont="1" applyFill="1" applyBorder="1" applyAlignment="1">
      <alignment vertical="center"/>
    </xf>
    <xf numFmtId="44" fontId="5" fillId="4" borderId="10" xfId="0" applyNumberFormat="1" applyFont="1" applyFill="1" applyBorder="1" applyAlignment="1">
      <alignment horizontal="center" vertical="center"/>
    </xf>
    <xf numFmtId="0" fontId="9" fillId="4" borderId="0" xfId="0" applyFont="1" applyFill="1" applyAlignment="1">
      <alignment vertical="center"/>
    </xf>
    <xf numFmtId="0" fontId="10" fillId="4" borderId="0" xfId="0" applyFont="1" applyFill="1" applyAlignment="1">
      <alignment vertical="center"/>
    </xf>
    <xf numFmtId="0" fontId="5" fillId="4" borderId="13" xfId="0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right" vertical="center"/>
    </xf>
    <xf numFmtId="44" fontId="6" fillId="3" borderId="3" xfId="0" applyNumberFormat="1" applyFont="1" applyFill="1" applyBorder="1" applyAlignment="1">
      <alignment vertical="center"/>
    </xf>
    <xf numFmtId="0" fontId="6" fillId="3" borderId="16" xfId="0" applyFont="1" applyFill="1" applyBorder="1" applyAlignment="1">
      <alignment horizontal="right" vertical="center"/>
    </xf>
    <xf numFmtId="44" fontId="6" fillId="3" borderId="17" xfId="0" applyNumberFormat="1" applyFont="1" applyFill="1" applyBorder="1" applyAlignment="1">
      <alignment vertical="center"/>
    </xf>
    <xf numFmtId="44" fontId="0" fillId="0" borderId="3" xfId="1" applyFont="1" applyFill="1" applyBorder="1" applyAlignment="1">
      <alignment vertical="center"/>
    </xf>
    <xf numFmtId="44" fontId="0" fillId="0" borderId="5" xfId="1" applyFont="1" applyFill="1" applyBorder="1" applyAlignment="1">
      <alignment vertical="center"/>
    </xf>
    <xf numFmtId="44" fontId="0" fillId="5" borderId="1" xfId="1" applyFont="1" applyFill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5" fillId="4" borderId="13" xfId="0" applyFont="1" applyFill="1" applyBorder="1" applyAlignment="1">
      <alignment horizontal="right" vertical="center"/>
    </xf>
    <xf numFmtId="0" fontId="5" fillId="4" borderId="14" xfId="0" applyFont="1" applyFill="1" applyBorder="1" applyAlignment="1">
      <alignment horizontal="right" vertical="center"/>
    </xf>
    <xf numFmtId="0" fontId="5" fillId="4" borderId="15" xfId="0" applyFont="1" applyFill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E5E5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0</xdr:rowOff>
    </xdr:from>
    <xdr:to>
      <xdr:col>6</xdr:col>
      <xdr:colOff>1135063</xdr:colOff>
      <xdr:row>7</xdr:row>
      <xdr:rowOff>174624</xdr:rowOff>
    </xdr:to>
    <xdr:sp macro="" textlink="">
      <xdr:nvSpPr>
        <xdr:cNvPr id="2" name="ZoneTexte 1"/>
        <xdr:cNvSpPr txBox="1"/>
      </xdr:nvSpPr>
      <xdr:spPr>
        <a:xfrm>
          <a:off x="436563" y="0"/>
          <a:ext cx="11541125" cy="1452562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 b="1" cap="small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B25-07206 - LOT 1 : AMENAGEMENT DE POINTS FRAICHEUR EXTERIEURS</a:t>
          </a:r>
          <a:endParaRPr lang="fr-FR" sz="1600" b="1" cap="small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fr-FR" sz="1400" b="1"/>
            <a:t>GRILLE</a:t>
          </a:r>
          <a:r>
            <a:rPr lang="fr-FR" sz="1400" b="1" baseline="0"/>
            <a:t> TARIFAIRE</a:t>
          </a:r>
          <a:endParaRPr lang="fr-FR" sz="1400" b="1"/>
        </a:p>
      </xdr:txBody>
    </xdr:sp>
    <xdr:clientData/>
  </xdr:twoCellAnchor>
  <xdr:twoCellAnchor editAs="oneCell">
    <xdr:from>
      <xdr:col>1</xdr:col>
      <xdr:colOff>357187</xdr:colOff>
      <xdr:row>0</xdr:row>
      <xdr:rowOff>130968</xdr:rowOff>
    </xdr:from>
    <xdr:to>
      <xdr:col>1</xdr:col>
      <xdr:colOff>1190625</xdr:colOff>
      <xdr:row>5</xdr:row>
      <xdr:rowOff>154029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6281" y="130968"/>
          <a:ext cx="833438" cy="975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0:G74"/>
  <sheetViews>
    <sheetView tabSelected="1" zoomScale="99" zoomScaleNormal="99" workbookViewId="0">
      <selection activeCell="J6" sqref="J6"/>
    </sheetView>
  </sheetViews>
  <sheetFormatPr baseColWidth="10" defaultRowHeight="15" x14ac:dyDescent="0.25"/>
  <cols>
    <col min="1" max="1" width="5.5703125" customWidth="1"/>
    <col min="2" max="2" width="100.28515625" customWidth="1"/>
    <col min="3" max="3" width="13.42578125" customWidth="1"/>
    <col min="4" max="4" width="13.28515625" customWidth="1"/>
    <col min="5" max="5" width="13.5703125" customWidth="1"/>
    <col min="6" max="7" width="16.42578125" customWidth="1"/>
  </cols>
  <sheetData>
    <row r="10" spans="2:7" ht="24.95" customHeight="1" x14ac:dyDescent="0.25">
      <c r="B10" s="15" t="s">
        <v>32</v>
      </c>
      <c r="C10" s="12"/>
      <c r="D10" s="12"/>
      <c r="E10" s="12"/>
      <c r="F10" s="12"/>
      <c r="G10" s="12"/>
    </row>
    <row r="12" spans="2:7" ht="24.95" customHeight="1" x14ac:dyDescent="0.25">
      <c r="B12" s="9" t="s">
        <v>2</v>
      </c>
      <c r="C12" s="8"/>
      <c r="D12" s="8"/>
      <c r="E12" s="8"/>
      <c r="F12" s="8"/>
      <c r="G12" s="8"/>
    </row>
    <row r="13" spans="2:7" ht="15.75" thickBot="1" x14ac:dyDescent="0.3"/>
    <row r="14" spans="2:7" s="5" customFormat="1" ht="24.95" customHeight="1" x14ac:dyDescent="0.25">
      <c r="B14" s="2" t="s">
        <v>0</v>
      </c>
      <c r="C14" s="3" t="s">
        <v>3</v>
      </c>
      <c r="D14" s="3" t="s">
        <v>1</v>
      </c>
      <c r="E14" s="3" t="s">
        <v>10</v>
      </c>
      <c r="F14" s="3" t="s">
        <v>15</v>
      </c>
      <c r="G14" s="4" t="s">
        <v>16</v>
      </c>
    </row>
    <row r="15" spans="2:7" s="5" customFormat="1" ht="24.95" customHeight="1" x14ac:dyDescent="0.25">
      <c r="B15" s="6" t="s">
        <v>6</v>
      </c>
      <c r="C15" s="1" t="s">
        <v>4</v>
      </c>
      <c r="D15" s="1" t="s">
        <v>14</v>
      </c>
      <c r="E15" s="1">
        <v>1</v>
      </c>
      <c r="F15" s="24"/>
      <c r="G15" s="22">
        <f>E15*F15</f>
        <v>0</v>
      </c>
    </row>
    <row r="16" spans="2:7" s="5" customFormat="1" ht="24.95" customHeight="1" x14ac:dyDescent="0.25">
      <c r="B16" s="6" t="s">
        <v>7</v>
      </c>
      <c r="C16" s="1" t="s">
        <v>5</v>
      </c>
      <c r="D16" s="1" t="s">
        <v>8</v>
      </c>
      <c r="E16" s="1">
        <v>188</v>
      </c>
      <c r="F16" s="24"/>
      <c r="G16" s="22">
        <f t="shared" ref="G16:G17" si="0">E16*F16</f>
        <v>0</v>
      </c>
    </row>
    <row r="17" spans="2:7" s="5" customFormat="1" ht="24.95" customHeight="1" x14ac:dyDescent="0.25">
      <c r="B17" s="6" t="s">
        <v>9</v>
      </c>
      <c r="C17" s="1" t="s">
        <v>5</v>
      </c>
      <c r="D17" s="1" t="s">
        <v>8</v>
      </c>
      <c r="E17" s="1">
        <v>188</v>
      </c>
      <c r="F17" s="24"/>
      <c r="G17" s="22">
        <f t="shared" si="0"/>
        <v>0</v>
      </c>
    </row>
    <row r="18" spans="2:7" s="5" customFormat="1" ht="24.95" customHeight="1" thickBot="1" x14ac:dyDescent="0.3">
      <c r="B18" s="7" t="s">
        <v>11</v>
      </c>
      <c r="C18" s="25" t="s">
        <v>17</v>
      </c>
      <c r="D18" s="26"/>
      <c r="E18" s="26"/>
      <c r="F18" s="27"/>
      <c r="G18" s="23">
        <f>SUM(G15:G17)*0.05</f>
        <v>0</v>
      </c>
    </row>
    <row r="19" spans="2:7" ht="24.95" customHeight="1" thickBot="1" x14ac:dyDescent="0.3">
      <c r="B19" s="28" t="s">
        <v>13</v>
      </c>
      <c r="C19" s="29"/>
      <c r="D19" s="29"/>
      <c r="E19" s="29"/>
      <c r="F19" s="30"/>
      <c r="G19" s="14">
        <f>SUM(G15:G18)</f>
        <v>0</v>
      </c>
    </row>
    <row r="21" spans="2:7" x14ac:dyDescent="0.25">
      <c r="B21" s="11" t="s">
        <v>12</v>
      </c>
    </row>
    <row r="23" spans="2:7" ht="24.95" customHeight="1" x14ac:dyDescent="0.25">
      <c r="B23" s="9" t="s">
        <v>18</v>
      </c>
      <c r="C23" s="8"/>
      <c r="D23" s="8"/>
      <c r="E23" s="8"/>
      <c r="F23" s="8"/>
      <c r="G23" s="8"/>
    </row>
    <row r="24" spans="2:7" ht="15.75" thickBot="1" x14ac:dyDescent="0.3"/>
    <row r="25" spans="2:7" s="5" customFormat="1" ht="24.95" customHeight="1" x14ac:dyDescent="0.25">
      <c r="B25" s="2" t="s">
        <v>0</v>
      </c>
      <c r="C25" s="3" t="s">
        <v>3</v>
      </c>
      <c r="D25" s="3" t="s">
        <v>1</v>
      </c>
      <c r="E25" s="3" t="s">
        <v>10</v>
      </c>
      <c r="F25" s="3" t="s">
        <v>15</v>
      </c>
      <c r="G25" s="4" t="s">
        <v>16</v>
      </c>
    </row>
    <row r="26" spans="2:7" s="5" customFormat="1" ht="24.95" customHeight="1" x14ac:dyDescent="0.25">
      <c r="B26" s="6" t="s">
        <v>6</v>
      </c>
      <c r="C26" s="1" t="s">
        <v>4</v>
      </c>
      <c r="D26" s="1" t="s">
        <v>14</v>
      </c>
      <c r="E26" s="1">
        <v>1</v>
      </c>
      <c r="F26" s="24"/>
      <c r="G26" s="22">
        <f>E26*F26</f>
        <v>0</v>
      </c>
    </row>
    <row r="27" spans="2:7" s="5" customFormat="1" ht="24.95" customHeight="1" x14ac:dyDescent="0.25">
      <c r="B27" s="6" t="s">
        <v>7</v>
      </c>
      <c r="C27" s="1" t="s">
        <v>5</v>
      </c>
      <c r="D27" s="1" t="s">
        <v>8</v>
      </c>
      <c r="E27" s="1">
        <v>188</v>
      </c>
      <c r="F27" s="24"/>
      <c r="G27" s="22">
        <f t="shared" ref="G27:G28" si="1">E27*F27</f>
        <v>0</v>
      </c>
    </row>
    <row r="28" spans="2:7" s="5" customFormat="1" ht="24.95" customHeight="1" x14ac:dyDescent="0.25">
      <c r="B28" s="6" t="s">
        <v>9</v>
      </c>
      <c r="C28" s="1" t="s">
        <v>5</v>
      </c>
      <c r="D28" s="1" t="s">
        <v>8</v>
      </c>
      <c r="E28" s="1">
        <v>188</v>
      </c>
      <c r="F28" s="24"/>
      <c r="G28" s="22">
        <f t="shared" si="1"/>
        <v>0</v>
      </c>
    </row>
    <row r="29" spans="2:7" s="5" customFormat="1" ht="24.95" customHeight="1" thickBot="1" x14ac:dyDescent="0.3">
      <c r="B29" s="7" t="s">
        <v>11</v>
      </c>
      <c r="C29" s="25" t="s">
        <v>17</v>
      </c>
      <c r="D29" s="26"/>
      <c r="E29" s="26"/>
      <c r="F29" s="27"/>
      <c r="G29" s="23">
        <f>SUM(G26:G28)*0.05</f>
        <v>0</v>
      </c>
    </row>
    <row r="30" spans="2:7" ht="24.95" customHeight="1" thickBot="1" x14ac:dyDescent="0.3">
      <c r="B30" s="28" t="s">
        <v>19</v>
      </c>
      <c r="C30" s="29"/>
      <c r="D30" s="29"/>
      <c r="E30" s="29"/>
      <c r="F30" s="30"/>
      <c r="G30" s="14">
        <f>SUM(G26:G29)</f>
        <v>0</v>
      </c>
    </row>
    <row r="32" spans="2:7" x14ac:dyDescent="0.25">
      <c r="B32" s="11" t="s">
        <v>12</v>
      </c>
    </row>
    <row r="33" spans="2:7" x14ac:dyDescent="0.25">
      <c r="B33" s="10"/>
    </row>
    <row r="34" spans="2:7" ht="24.95" customHeight="1" x14ac:dyDescent="0.25">
      <c r="B34" s="9" t="s">
        <v>20</v>
      </c>
      <c r="C34" s="8"/>
      <c r="D34" s="8"/>
      <c r="E34" s="8"/>
      <c r="F34" s="8"/>
      <c r="G34" s="8"/>
    </row>
    <row r="35" spans="2:7" ht="15.75" thickBot="1" x14ac:dyDescent="0.3"/>
    <row r="36" spans="2:7" s="5" customFormat="1" ht="24.95" customHeight="1" x14ac:dyDescent="0.25">
      <c r="B36" s="2" t="s">
        <v>0</v>
      </c>
      <c r="C36" s="3" t="s">
        <v>3</v>
      </c>
      <c r="D36" s="3" t="s">
        <v>1</v>
      </c>
      <c r="E36" s="3" t="s">
        <v>10</v>
      </c>
      <c r="F36" s="3" t="s">
        <v>15</v>
      </c>
      <c r="G36" s="4" t="s">
        <v>16</v>
      </c>
    </row>
    <row r="37" spans="2:7" s="5" customFormat="1" ht="24.95" customHeight="1" x14ac:dyDescent="0.25">
      <c r="B37" s="6" t="s">
        <v>6</v>
      </c>
      <c r="C37" s="1" t="s">
        <v>4</v>
      </c>
      <c r="D37" s="1" t="s">
        <v>14</v>
      </c>
      <c r="E37" s="1">
        <v>1</v>
      </c>
      <c r="F37" s="24"/>
      <c r="G37" s="22">
        <f>E37*F37</f>
        <v>0</v>
      </c>
    </row>
    <row r="38" spans="2:7" s="5" customFormat="1" ht="24.95" customHeight="1" x14ac:dyDescent="0.25">
      <c r="B38" s="6" t="s">
        <v>7</v>
      </c>
      <c r="C38" s="1" t="s">
        <v>5</v>
      </c>
      <c r="D38" s="1" t="s">
        <v>8</v>
      </c>
      <c r="E38" s="1">
        <v>89</v>
      </c>
      <c r="F38" s="24"/>
      <c r="G38" s="22">
        <f t="shared" ref="G38:G39" si="2">E38*F38</f>
        <v>0</v>
      </c>
    </row>
    <row r="39" spans="2:7" s="5" customFormat="1" ht="24.95" customHeight="1" x14ac:dyDescent="0.25">
      <c r="B39" s="6" t="s">
        <v>9</v>
      </c>
      <c r="C39" s="1" t="s">
        <v>5</v>
      </c>
      <c r="D39" s="1" t="s">
        <v>8</v>
      </c>
      <c r="E39" s="1">
        <v>89</v>
      </c>
      <c r="F39" s="24"/>
      <c r="G39" s="22">
        <f t="shared" si="2"/>
        <v>0</v>
      </c>
    </row>
    <row r="40" spans="2:7" s="5" customFormat="1" ht="24.95" customHeight="1" thickBot="1" x14ac:dyDescent="0.3">
      <c r="B40" s="7" t="s">
        <v>11</v>
      </c>
      <c r="C40" s="25" t="s">
        <v>17</v>
      </c>
      <c r="D40" s="26"/>
      <c r="E40" s="26"/>
      <c r="F40" s="27"/>
      <c r="G40" s="23">
        <f>SUM(G37:G39)*0.05</f>
        <v>0</v>
      </c>
    </row>
    <row r="41" spans="2:7" ht="24.95" customHeight="1" thickBot="1" x14ac:dyDescent="0.3">
      <c r="B41" s="28" t="s">
        <v>21</v>
      </c>
      <c r="C41" s="29"/>
      <c r="D41" s="29"/>
      <c r="E41" s="29"/>
      <c r="F41" s="30"/>
      <c r="G41" s="13">
        <f>SUM(G37:G40)</f>
        <v>0</v>
      </c>
    </row>
    <row r="43" spans="2:7" x14ac:dyDescent="0.25">
      <c r="B43" s="11" t="s">
        <v>12</v>
      </c>
    </row>
    <row r="45" spans="2:7" ht="24.95" customHeight="1" x14ac:dyDescent="0.25">
      <c r="B45" s="9" t="s">
        <v>22</v>
      </c>
      <c r="C45" s="8"/>
      <c r="D45" s="8"/>
      <c r="E45" s="8"/>
      <c r="F45" s="8"/>
      <c r="G45" s="8"/>
    </row>
    <row r="46" spans="2:7" ht="15.75" thickBot="1" x14ac:dyDescent="0.3"/>
    <row r="47" spans="2:7" s="5" customFormat="1" ht="24.95" customHeight="1" x14ac:dyDescent="0.25">
      <c r="B47" s="2" t="s">
        <v>0</v>
      </c>
      <c r="C47" s="3" t="s">
        <v>3</v>
      </c>
      <c r="D47" s="3" t="s">
        <v>1</v>
      </c>
      <c r="E47" s="3" t="s">
        <v>10</v>
      </c>
      <c r="F47" s="3" t="s">
        <v>15</v>
      </c>
      <c r="G47" s="4" t="s">
        <v>16</v>
      </c>
    </row>
    <row r="48" spans="2:7" s="5" customFormat="1" ht="24.95" customHeight="1" x14ac:dyDescent="0.25">
      <c r="B48" s="6" t="s">
        <v>6</v>
      </c>
      <c r="C48" s="1" t="s">
        <v>4</v>
      </c>
      <c r="D48" s="1" t="s">
        <v>14</v>
      </c>
      <c r="E48" s="1">
        <v>1</v>
      </c>
      <c r="F48" s="24"/>
      <c r="G48" s="22">
        <f>E48*F48</f>
        <v>0</v>
      </c>
    </row>
    <row r="49" spans="2:7" s="5" customFormat="1" ht="24.95" customHeight="1" x14ac:dyDescent="0.25">
      <c r="B49" s="6" t="s">
        <v>7</v>
      </c>
      <c r="C49" s="1" t="s">
        <v>5</v>
      </c>
      <c r="D49" s="1" t="s">
        <v>8</v>
      </c>
      <c r="E49" s="1">
        <v>172</v>
      </c>
      <c r="F49" s="24"/>
      <c r="G49" s="22">
        <f t="shared" ref="G49:G50" si="3">E49*F49</f>
        <v>0</v>
      </c>
    </row>
    <row r="50" spans="2:7" s="5" customFormat="1" ht="24.95" customHeight="1" x14ac:dyDescent="0.25">
      <c r="B50" s="6" t="s">
        <v>9</v>
      </c>
      <c r="C50" s="1" t="s">
        <v>5</v>
      </c>
      <c r="D50" s="1" t="s">
        <v>8</v>
      </c>
      <c r="E50" s="1">
        <v>172</v>
      </c>
      <c r="F50" s="24"/>
      <c r="G50" s="22">
        <f t="shared" si="3"/>
        <v>0</v>
      </c>
    </row>
    <row r="51" spans="2:7" s="5" customFormat="1" ht="24.95" customHeight="1" thickBot="1" x14ac:dyDescent="0.3">
      <c r="B51" s="7" t="s">
        <v>11</v>
      </c>
      <c r="C51" s="25" t="s">
        <v>17</v>
      </c>
      <c r="D51" s="26"/>
      <c r="E51" s="26"/>
      <c r="F51" s="27"/>
      <c r="G51" s="23">
        <f>SUM(G48:G50)*0.05</f>
        <v>0</v>
      </c>
    </row>
    <row r="52" spans="2:7" ht="24.95" customHeight="1" thickBot="1" x14ac:dyDescent="0.3">
      <c r="B52" s="28" t="s">
        <v>36</v>
      </c>
      <c r="C52" s="29"/>
      <c r="D52" s="29"/>
      <c r="E52" s="29"/>
      <c r="F52" s="30"/>
      <c r="G52" s="13">
        <f>SUM(G48:G51)</f>
        <v>0</v>
      </c>
    </row>
    <row r="54" spans="2:7" x14ac:dyDescent="0.25">
      <c r="B54" s="11" t="s">
        <v>12</v>
      </c>
    </row>
    <row r="55" spans="2:7" ht="14.45" customHeight="1" x14ac:dyDescent="0.25"/>
    <row r="57" spans="2:7" ht="24.95" customHeight="1" x14ac:dyDescent="0.25">
      <c r="B57" s="16" t="s">
        <v>23</v>
      </c>
      <c r="C57" s="12"/>
      <c r="D57" s="12"/>
      <c r="E57" s="12"/>
      <c r="F57" s="12"/>
    </row>
    <row r="58" spans="2:7" ht="14.45" customHeight="1" x14ac:dyDescent="0.25"/>
    <row r="59" spans="2:7" ht="14.45" customHeight="1" thickBot="1" x14ac:dyDescent="0.3"/>
    <row r="60" spans="2:7" ht="24.95" customHeight="1" x14ac:dyDescent="0.25">
      <c r="B60" s="2" t="s">
        <v>0</v>
      </c>
      <c r="C60" s="3" t="s">
        <v>1</v>
      </c>
      <c r="D60" s="3" t="s">
        <v>37</v>
      </c>
      <c r="E60" s="3" t="s">
        <v>15</v>
      </c>
      <c r="F60" s="4" t="s">
        <v>16</v>
      </c>
    </row>
    <row r="61" spans="2:7" ht="24.95" customHeight="1" x14ac:dyDescent="0.25">
      <c r="B61" s="6" t="s">
        <v>24</v>
      </c>
      <c r="C61" s="1" t="s">
        <v>1</v>
      </c>
      <c r="D61" s="1">
        <v>24</v>
      </c>
      <c r="E61" s="24"/>
      <c r="F61" s="22">
        <f>D61*E61</f>
        <v>0</v>
      </c>
    </row>
    <row r="62" spans="2:7" ht="24.95" customHeight="1" x14ac:dyDescent="0.25">
      <c r="B62" s="6" t="s">
        <v>25</v>
      </c>
      <c r="C62" s="1" t="s">
        <v>8</v>
      </c>
      <c r="D62" s="1">
        <v>800</v>
      </c>
      <c r="E62" s="24"/>
      <c r="F62" s="22">
        <f>D62*E62</f>
        <v>0</v>
      </c>
    </row>
    <row r="63" spans="2:7" ht="24.95" customHeight="1" x14ac:dyDescent="0.25">
      <c r="B63" s="6" t="s">
        <v>26</v>
      </c>
      <c r="C63" s="1" t="s">
        <v>8</v>
      </c>
      <c r="D63" s="1">
        <f>200*16</f>
        <v>3200</v>
      </c>
      <c r="E63" s="24"/>
      <c r="F63" s="22">
        <f>D63*E63</f>
        <v>0</v>
      </c>
    </row>
    <row r="64" spans="2:7" ht="24.95" customHeight="1" x14ac:dyDescent="0.25">
      <c r="B64" s="6" t="s">
        <v>27</v>
      </c>
      <c r="C64" s="1" t="s">
        <v>8</v>
      </c>
      <c r="D64" s="1">
        <v>800</v>
      </c>
      <c r="E64" s="24"/>
      <c r="F64" s="22">
        <f>D64*E64</f>
        <v>0</v>
      </c>
    </row>
    <row r="65" spans="2:6" ht="24.95" customHeight="1" thickBot="1" x14ac:dyDescent="0.3">
      <c r="B65" s="6" t="s">
        <v>28</v>
      </c>
      <c r="C65" s="1" t="s">
        <v>8</v>
      </c>
      <c r="D65" s="1">
        <v>3200</v>
      </c>
      <c r="E65" s="24"/>
      <c r="F65" s="22">
        <f>D65*E65</f>
        <v>0</v>
      </c>
    </row>
    <row r="66" spans="2:6" ht="24.95" customHeight="1" thickBot="1" x14ac:dyDescent="0.3">
      <c r="B66" s="28" t="s">
        <v>29</v>
      </c>
      <c r="C66" s="29"/>
      <c r="D66" s="29"/>
      <c r="E66" s="30"/>
      <c r="F66" s="14">
        <f>SUM(F61:F65)</f>
        <v>0</v>
      </c>
    </row>
    <row r="67" spans="2:6" ht="24.95" customHeight="1" thickBot="1" x14ac:dyDescent="0.3">
      <c r="B67" s="7" t="s">
        <v>11</v>
      </c>
      <c r="C67" s="25" t="s">
        <v>30</v>
      </c>
      <c r="D67" s="26"/>
      <c r="E67" s="27"/>
      <c r="F67" s="23">
        <f>SUM(F61:F65)*0.05</f>
        <v>0</v>
      </c>
    </row>
    <row r="69" spans="2:6" x14ac:dyDescent="0.25">
      <c r="B69" s="11" t="s">
        <v>31</v>
      </c>
    </row>
    <row r="72" spans="2:6" s="5" customFormat="1" ht="24.95" customHeight="1" x14ac:dyDescent="0.25">
      <c r="B72" s="18" t="s">
        <v>33</v>
      </c>
      <c r="C72" s="19">
        <f>F66</f>
        <v>0</v>
      </c>
    </row>
    <row r="73" spans="2:6" s="5" customFormat="1" ht="24.95" customHeight="1" thickBot="1" x14ac:dyDescent="0.3">
      <c r="B73" s="20" t="s">
        <v>34</v>
      </c>
      <c r="C73" s="21">
        <f>SUM(F67,G51,G40,G29,G18)</f>
        <v>0</v>
      </c>
    </row>
    <row r="74" spans="2:6" s="5" customFormat="1" ht="24.95" customHeight="1" thickBot="1" x14ac:dyDescent="0.3">
      <c r="B74" s="17" t="s">
        <v>35</v>
      </c>
      <c r="C74" s="14">
        <f>SUM(C72:C73)</f>
        <v>0</v>
      </c>
    </row>
  </sheetData>
  <mergeCells count="10">
    <mergeCell ref="C67:E67"/>
    <mergeCell ref="C18:F18"/>
    <mergeCell ref="B19:F19"/>
    <mergeCell ref="C29:F29"/>
    <mergeCell ref="B30:F30"/>
    <mergeCell ref="B66:E66"/>
    <mergeCell ref="C40:F40"/>
    <mergeCell ref="B41:F41"/>
    <mergeCell ref="C51:F51"/>
    <mergeCell ref="B52:F52"/>
  </mergeCells>
  <pageMargins left="0.25" right="0.25" top="0.75" bottom="0.75" header="0.3" footer="0.3"/>
  <pageSetup paperSize="9"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GRILLE TARIFAIRE</vt:lpstr>
    </vt:vector>
  </TitlesOfParts>
  <Company>CEA/DAM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Mélanie 608104</dc:creator>
  <cp:lastModifiedBy>PETIT Mélanie LR/DSAT/SG/BACO</cp:lastModifiedBy>
  <cp:lastPrinted>2025-09-23T13:11:01Z</cp:lastPrinted>
  <dcterms:created xsi:type="dcterms:W3CDTF">2025-07-09T13:50:12Z</dcterms:created>
  <dcterms:modified xsi:type="dcterms:W3CDTF">2025-09-23T13:11:21Z</dcterms:modified>
</cp:coreProperties>
</file>